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482477ED-D162-4F76-A13D-F8172BDBD754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s="1"/>
  <c r="F64" i="1" l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<sst xmlns="http://schemas.openxmlformats.org/spreadsheetml/2006/main" count="61" uniqueCount="61">
  <si>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</si>
  <si>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</si>
  <si>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</si>
  <si>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</si>
  <si>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</si>
  <si>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</si>
  <si>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</si>
  <si>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</si>
  <si>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</si>
  <si>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</si>
  <si>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</si>
  <si>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</si>
  <si>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</si>
  <si>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</si>
  <si>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</si>
  <si>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</si>
  <si>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</si>
  <si>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</si>
  <si>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</si>
  <si>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</si>
  <si>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</si>
  <si>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</si>
  <si>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</si>
  <si>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</si>
  <si>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</si>
  <si>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</si>
  <si>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</si>
  <si>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</si>
  <si>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</si>
  <si>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</si>
  <si>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</si>
  <si>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</si>
  <si>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</si>
  <si>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</si>
  <si>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</si>
  <si>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</si>
  <si>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</si>
  <si>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</si>
  <si>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</si>
  <si>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</si>
  <si>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</si>
  <si>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</si>
  <si>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</si>
  <si>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</si>
  <si>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</si>
  <si>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</si>
  <si>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</si>
  <si>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</si>
  <si>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</si>
  <si>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</si>
  <si>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</si>
  <si>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</si>
  <si>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</si>
  <si>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</si>
  <si>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</si>
  <si>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</si>
  <si>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</si>
  <si>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</si>
  <si>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</si>
  <si>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Del 01 de Enero al 31 de Diciembre de 2022 y del 01 de enero al 31 de diciembre de 2021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</si>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</sst>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1129838</xdr:colOff>
      <xdr:row>67</xdr:row>
      <xdr:rowOff>45027</xdr:rowOff>
    </xdr:from>
    <xdr:to>
      <xdr:col>5</xdr:col>
      <xdr:colOff>241304</xdr:colOff>
      <xdr:row>73</xdr:row>
      <xdr:rowOff>67879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43A188D-3424-47CA-ACFC-8AE207E56B85}"/>
            </a:ext>
          </a:extLst>
        </xdr:cNvPr>
        <xdr:cNvGrpSpPr/>
      </xdr:nvGrpSpPr>
      <xdr:grpSpPr>
        <a:xfrm>
          <a:off x="1387533" y="12331238"/>
          <a:ext cx="6850615" cy="920626"/>
          <a:chOff x="1696412" y="12586084"/>
          <a:chExt cx="6205686" cy="891532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F9A65B78-A2BB-C855-FF97-428E04939250}"/>
              </a:ext>
            </a:extLst>
          </xdr:cNvPr>
          <xdr:cNvSpPr txBox="1"/>
        </xdr:nvSpPr>
        <xdr:spPr>
          <a:xfrm>
            <a:off x="1696412" y="12586084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6B18833B-E2B1-E4D2-C4BC-5BE5F1F83563}"/>
              </a:ext>
            </a:extLst>
          </xdr:cNvPr>
          <xdr:cNvSpPr txBox="1"/>
        </xdr:nvSpPr>
        <xdr:spPr>
          <a:xfrm>
            <a:off x="5204691" y="12604557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8BB779E9-F229-C11F-F22A-ACBC96FCCBA7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255AB4A3-D24E-1741-34B1-5B0DF5CF08FB}"/>
              </a:ext>
            </a:extLst>
          </xdr:cNvPr>
          <xdr:cNvCxnSpPr/>
        </xdr:nvCxnSpPr>
        <xdr:spPr>
          <a:xfrm>
            <a:off x="5135417" y="12832387"/>
            <a:ext cx="2766681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Normal="100" workbookViewId="0">
      <selection activeCell="F64" sqref="F6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6" t="s">
        <v>60</v>
      </c>
      <c r="C2" s="37"/>
      <c r="D2" s="37"/>
      <c r="E2" s="37"/>
      <c r="F2" s="38"/>
    </row>
    <row r="3" spans="2:6" ht="15.0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59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58</v>
      </c>
      <c r="F5" s="14" t="s">
        <v>57</v>
      </c>
    </row>
    <row r="6" spans="2:6" ht="22.6" customHeight="1" x14ac:dyDescent="0.2">
      <c r="B6" s="45" t="s">
        <v>1</v>
      </c>
      <c r="C6" s="46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2902624.11</v>
      </c>
      <c r="F7" s="17">
        <f>SUM(F8:F14)</f>
        <v>1572454.72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</v>
      </c>
      <c r="F12" s="19">
        <v>0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2902624.11</v>
      </c>
      <c r="F14" s="19">
        <v>1572454.72</v>
      </c>
    </row>
    <row r="15" spans="2:6" ht="35.200000000000003" customHeight="1" x14ac:dyDescent="0.2">
      <c r="B15" s="45" t="s">
        <v>10</v>
      </c>
      <c r="C15" s="46"/>
      <c r="D15" s="46"/>
      <c r="E15" s="4">
        <f>SUM(E16:E17)</f>
        <v>174686913.05000001</v>
      </c>
      <c r="F15" s="17">
        <f>SUM(F16:F17)</f>
        <v>116331528.89</v>
      </c>
    </row>
    <row r="16" spans="2:6" ht="24.75" customHeight="1" x14ac:dyDescent="0.2">
      <c r="B16" s="47" t="s">
        <v>11</v>
      </c>
      <c r="C16" s="48"/>
      <c r="D16" s="48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174686913.05000001</v>
      </c>
      <c r="F17" s="19">
        <v>116331528.89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11137079.800000001</v>
      </c>
      <c r="F18" s="17">
        <f>SUM(F19:F23)</f>
        <v>4424421.84</v>
      </c>
    </row>
    <row r="19" spans="2:6" ht="14.75" customHeight="1" x14ac:dyDescent="0.2">
      <c r="B19" s="18" t="s">
        <v>14</v>
      </c>
      <c r="C19" s="9"/>
      <c r="D19" s="9"/>
      <c r="E19" s="11">
        <v>5162246.74</v>
      </c>
      <c r="F19" s="19">
        <v>2496822.19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5974833.0599999996</v>
      </c>
      <c r="F23" s="19">
        <v>1927599.65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188726616.96000004</v>
      </c>
      <c r="F25" s="17">
        <f>SUM(F18,F15,F7)</f>
        <v>122328405.45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95133122.870000005</v>
      </c>
      <c r="F28" s="17">
        <f>SUM(F29:F31)</f>
        <v>60342530.810000002</v>
      </c>
    </row>
    <row r="29" spans="2:6" x14ac:dyDescent="0.2">
      <c r="B29" s="18" t="s">
        <v>22</v>
      </c>
      <c r="C29" s="9"/>
      <c r="D29" s="9"/>
      <c r="E29" s="11">
        <v>50409152.719999999</v>
      </c>
      <c r="F29" s="19">
        <v>39110716.890000001</v>
      </c>
    </row>
    <row r="30" spans="2:6" x14ac:dyDescent="0.2">
      <c r="B30" s="18" t="s">
        <v>23</v>
      </c>
      <c r="C30" s="9"/>
      <c r="D30" s="9"/>
      <c r="E30" s="11">
        <v>7882838.1699999999</v>
      </c>
      <c r="F30" s="19">
        <v>6006782.0999999996</v>
      </c>
    </row>
    <row r="31" spans="2:6" x14ac:dyDescent="0.2">
      <c r="B31" s="18" t="s">
        <v>24</v>
      </c>
      <c r="C31" s="9"/>
      <c r="D31" s="9"/>
      <c r="E31" s="11">
        <v>36841131.979999997</v>
      </c>
      <c r="F31" s="19">
        <v>15225031.82</v>
      </c>
    </row>
    <row r="32" spans="2:6" ht="15.05" customHeight="1" x14ac:dyDescent="0.2">
      <c r="B32" s="20" t="s">
        <v>25</v>
      </c>
      <c r="C32" s="8"/>
      <c r="D32" s="8"/>
      <c r="E32" s="4">
        <f>SUM(E33:E41)</f>
        <v>79501651.879999995</v>
      </c>
      <c r="F32" s="17">
        <f>SUM(F33:F41)</f>
        <v>49277795.909999996</v>
      </c>
    </row>
    <row r="33" spans="2:6" ht="15.0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.0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79501651.879999995</v>
      </c>
      <c r="F36" s="19">
        <v>49277795.909999996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.0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2:6" x14ac:dyDescent="0.2">
      <c r="B49" s="34" t="s">
        <v>41</v>
      </c>
      <c r="C49" s="35"/>
      <c r="D49" s="35"/>
      <c r="E49" s="11">
        <v>0</v>
      </c>
      <c r="F49" s="19">
        <v>0</v>
      </c>
    </row>
    <row r="50" spans="2:6" x14ac:dyDescent="0.2">
      <c r="B50" s="34" t="s">
        <v>42</v>
      </c>
      <c r="C50" s="35"/>
      <c r="D50" s="35"/>
      <c r="E50" s="11">
        <v>0</v>
      </c>
      <c r="F50" s="19">
        <v>0</v>
      </c>
    </row>
    <row r="51" spans="2:6" x14ac:dyDescent="0.2">
      <c r="B51" s="34" t="s">
        <v>43</v>
      </c>
      <c r="C51" s="35"/>
      <c r="D51" s="35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-13.66</v>
      </c>
      <c r="F52" s="17">
        <f>SUM(F53:F58)</f>
        <v>-37.28</v>
      </c>
    </row>
    <row r="53" spans="2:6" ht="15.05" customHeight="1" x14ac:dyDescent="0.2">
      <c r="B53" s="34" t="s">
        <v>45</v>
      </c>
      <c r="C53" s="35"/>
      <c r="D53" s="35"/>
      <c r="E53" s="11">
        <v>0</v>
      </c>
      <c r="F53" s="19">
        <v>0</v>
      </c>
    </row>
    <row r="54" spans="2:6" x14ac:dyDescent="0.2">
      <c r="B54" s="34" t="s">
        <v>46</v>
      </c>
      <c r="C54" s="35"/>
      <c r="D54" s="35"/>
      <c r="E54" s="11">
        <v>0</v>
      </c>
      <c r="F54" s="19">
        <v>0</v>
      </c>
    </row>
    <row r="55" spans="2:6" x14ac:dyDescent="0.2">
      <c r="B55" s="34" t="s">
        <v>47</v>
      </c>
      <c r="C55" s="35"/>
      <c r="D55" s="35"/>
      <c r="E55" s="11">
        <v>0</v>
      </c>
      <c r="F55" s="19">
        <v>0</v>
      </c>
    </row>
    <row r="56" spans="2:6" ht="15.05" customHeight="1" x14ac:dyDescent="0.2">
      <c r="B56" s="34" t="s">
        <v>48</v>
      </c>
      <c r="C56" s="35"/>
      <c r="D56" s="35"/>
      <c r="E56" s="11">
        <v>0</v>
      </c>
      <c r="F56" s="19">
        <v>0</v>
      </c>
    </row>
    <row r="57" spans="2:6" ht="15.05" customHeight="1" x14ac:dyDescent="0.2">
      <c r="B57" s="34" t="s">
        <v>49</v>
      </c>
      <c r="C57" s="35"/>
      <c r="D57" s="35"/>
      <c r="E57" s="11">
        <v>0</v>
      </c>
      <c r="F57" s="19">
        <v>0</v>
      </c>
    </row>
    <row r="58" spans="2:6" x14ac:dyDescent="0.2">
      <c r="B58" s="34" t="s">
        <v>50</v>
      </c>
      <c r="C58" s="35"/>
      <c r="D58" s="35"/>
      <c r="E58" s="11">
        <v>-13.66</v>
      </c>
      <c r="F58" s="19">
        <v>-37.28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4" t="s">
        <v>52</v>
      </c>
      <c r="C60" s="35"/>
      <c r="D60" s="35"/>
      <c r="E60" s="11">
        <v>0</v>
      </c>
      <c r="F60" s="19">
        <v>0</v>
      </c>
    </row>
    <row r="61" spans="2:6" x14ac:dyDescent="0.2">
      <c r="B61" s="32"/>
      <c r="C61" s="33"/>
      <c r="D61" s="33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174634761.09</v>
      </c>
      <c r="F62" s="17">
        <f>SUM(F59,F52,F46,F42,F28,F32)</f>
        <v>109620289.44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14091855.870000035</v>
      </c>
      <c r="F64" s="17">
        <f>F25-F62</f>
        <v>12708116.010000005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1"/>
    </row>
    <row r="68" spans="1:6" s="30" customFormat="1" x14ac:dyDescent="0.2"/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2023-01-30T17:37:19Z</cp:lastPrinted>
  <dcterms:created xsi:type="dcterms:W3CDTF">2019-12-03T18:18:01Z</dcterms:created>
  <dcterms:modified xsi:type="dcterms:W3CDTF">2023-01-30T17:38:03Z</dcterms:modified>
</cp:coreProperties>
</file>